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3"/>
  </bookViews>
  <sheets>
    <sheet name="base plate" sheetId="1" r:id="rId1"/>
    <sheet name="column cap" sheetId="4" r:id="rId2"/>
    <sheet name="base plate (2)" sheetId="5" r:id="rId3"/>
    <sheet name="column cap (2)" sheetId="6" r:id="rId4"/>
    <sheet name="Sheet2" sheetId="2" r:id="rId5"/>
    <sheet name="Sheet3" sheetId="3" r:id="rId6"/>
  </sheets>
  <definedNames>
    <definedName name="_xlnm.Print_Area" localSheetId="0">'base plate'!$A$1:$G$40</definedName>
    <definedName name="_xlnm.Print_Area" localSheetId="2">'base plate (2)'!$A$1:$G$40</definedName>
    <definedName name="_xlnm.Print_Area" localSheetId="1">'column cap'!$A$1:$G$33</definedName>
    <definedName name="_xlnm.Print_Area" localSheetId="3">'column cap (2)'!$A$1:$G$33</definedName>
    <definedName name="select_dia" localSheetId="2">'base plate (2)'!$V$2:$V$12</definedName>
    <definedName name="select_dia" localSheetId="1">'column cap'!$V$2:$V$8</definedName>
    <definedName name="select_dia" localSheetId="3">'column cap (2)'!$V$2:$V$8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6"/>
  <c r="B29" s="1"/>
  <c r="B22"/>
  <c r="B23" s="1"/>
  <c r="B25" s="1"/>
  <c r="B28" s="1"/>
  <c r="B14"/>
  <c r="B13"/>
  <c r="B12"/>
  <c r="B8"/>
  <c r="B39" i="5"/>
  <c r="B32"/>
  <c r="B35" s="1"/>
  <c r="B29"/>
  <c r="B31" s="1"/>
  <c r="B34" s="1"/>
  <c r="B28"/>
  <c r="B18"/>
  <c r="B17"/>
  <c r="B12"/>
  <c r="B5"/>
  <c r="B9" s="1"/>
  <c r="B26" i="4"/>
  <c r="B29" s="1"/>
  <c r="B12"/>
  <c r="B13"/>
  <c r="B14"/>
  <c r="B22"/>
  <c r="B23" s="1"/>
  <c r="B25" s="1"/>
  <c r="B28" s="1"/>
  <c r="B8"/>
  <c r="B39" i="1"/>
  <c r="B9"/>
  <c r="B28"/>
  <c r="B29" s="1"/>
  <c r="B31" s="1"/>
  <c r="B34" s="1"/>
  <c r="B32"/>
  <c r="B33" s="1"/>
  <c r="B15" i="6" l="1"/>
  <c r="D16" s="1"/>
  <c r="B27"/>
  <c r="B30" s="1"/>
  <c r="B32" s="1"/>
  <c r="B19" i="5"/>
  <c r="D12"/>
  <c r="B13"/>
  <c r="B33"/>
  <c r="B36" s="1"/>
  <c r="B38" s="1"/>
  <c r="B15" i="4"/>
  <c r="D16" s="1"/>
  <c r="B27"/>
  <c r="B30" s="1"/>
  <c r="B32" s="1"/>
  <c r="B35" i="1"/>
  <c r="B36" s="1"/>
  <c r="B38" s="1"/>
  <c r="B17"/>
  <c r="B18"/>
  <c r="B12"/>
  <c r="B13" s="1"/>
  <c r="B5"/>
  <c r="B20" i="5" l="1"/>
  <c r="B21" s="1"/>
  <c r="D22" s="1"/>
  <c r="D12" i="1"/>
  <c r="B19"/>
  <c r="B20" l="1"/>
  <c r="B21" l="1"/>
  <c r="D22" s="1"/>
</calcChain>
</file>

<file path=xl/sharedStrings.xml><?xml version="1.0" encoding="utf-8"?>
<sst xmlns="http://schemas.openxmlformats.org/spreadsheetml/2006/main" count="258" uniqueCount="51">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</sst>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3" Type="http://schemas.openxmlformats.org/officeDocument/2006/relationships/oleObject" Target="../embeddings/oleObject13.bin"/><Relationship Id="rId7" Type="http://schemas.openxmlformats.org/officeDocument/2006/relationships/oleObject" Target="../embeddings/oleObject17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4.bin"/><Relationship Id="rId3" Type="http://schemas.openxmlformats.org/officeDocument/2006/relationships/oleObject" Target="../embeddings/oleObject19.bin"/><Relationship Id="rId7" Type="http://schemas.openxmlformats.org/officeDocument/2006/relationships/oleObject" Target="../embeddings/oleObject2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2.bin"/><Relationship Id="rId5" Type="http://schemas.openxmlformats.org/officeDocument/2006/relationships/oleObject" Target="../embeddings/oleObject21.bin"/><Relationship Id="rId4" Type="http://schemas.openxmlformats.org/officeDocument/2006/relationships/oleObject" Target="../embeddings/oleObject2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23" sqref="B23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600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66667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1200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1800000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0.33</v>
      </c>
      <c r="C13" s="3" t="s">
        <v>36</v>
      </c>
      <c r="D13" s="1"/>
    </row>
    <row r="14" spans="1:23" ht="15.75">
      <c r="A14" s="3" t="s">
        <v>10</v>
      </c>
      <c r="B14" s="4">
        <v>900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13685.76</v>
      </c>
      <c r="C20" s="3" t="s">
        <v>17</v>
      </c>
    </row>
    <row r="21" spans="1:4" ht="15.75">
      <c r="A21" s="3" t="s">
        <v>41</v>
      </c>
      <c r="B21" s="6">
        <f>ROUND(SQRT(5*B6*B20/B2),2)</f>
        <v>14.66</v>
      </c>
      <c r="C21" s="6" t="s">
        <v>7</v>
      </c>
    </row>
    <row r="22" spans="1:4" ht="15.75">
      <c r="A22" s="3" t="s">
        <v>18</v>
      </c>
      <c r="B22" s="4">
        <v>16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102.4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10.34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B21" sqref="B21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500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1375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1675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2303125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900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463</v>
      </c>
      <c r="C12" s="3" t="s">
        <v>7</v>
      </c>
    </row>
    <row r="13" spans="1:23" ht="15.75">
      <c r="A13" s="3" t="s">
        <v>14</v>
      </c>
      <c r="B13" s="3">
        <f>B7-B10-B11</f>
        <v>463</v>
      </c>
      <c r="C13" s="3" t="s">
        <v>7</v>
      </c>
    </row>
    <row r="14" spans="1:23" ht="18">
      <c r="A14" s="3" t="s">
        <v>49</v>
      </c>
      <c r="B14" s="3">
        <f>B4*1000/B6/B7</f>
        <v>0.21709633649932156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16</v>
      </c>
      <c r="C15" s="6" t="s">
        <v>7</v>
      </c>
    </row>
    <row r="16" spans="1:23" ht="15.75">
      <c r="A16" s="3" t="s">
        <v>18</v>
      </c>
      <c r="B16" s="4">
        <v>24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115.2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16.059999999999999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23" sqref="B23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500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55556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900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1200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1080000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0.46</v>
      </c>
      <c r="C13" s="3" t="s">
        <v>36</v>
      </c>
      <c r="D13" s="1"/>
    </row>
    <row r="14" spans="1:23" ht="15.75">
      <c r="A14" s="3" t="s">
        <v>10</v>
      </c>
      <c r="B14" s="4">
        <v>300</v>
      </c>
      <c r="C14" s="3" t="s">
        <v>7</v>
      </c>
    </row>
    <row r="15" spans="1:23" ht="15.75">
      <c r="A15" s="3" t="s">
        <v>11</v>
      </c>
      <c r="B15" s="4">
        <v>900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588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588</v>
      </c>
      <c r="C19" s="3" t="s">
        <v>7</v>
      </c>
    </row>
    <row r="20" spans="1:4" ht="18">
      <c r="A20" s="3" t="s">
        <v>40</v>
      </c>
      <c r="B20" s="3">
        <f>B13*B19*B19/2</f>
        <v>79521.12000000001</v>
      </c>
      <c r="C20" s="3" t="s">
        <v>17</v>
      </c>
    </row>
    <row r="21" spans="1:4" ht="15.75">
      <c r="A21" s="3" t="s">
        <v>41</v>
      </c>
      <c r="B21" s="6">
        <f>ROUND(SQRT(5*B6*B20/B2),2)</f>
        <v>35.35</v>
      </c>
      <c r="C21" s="6" t="s">
        <v>7</v>
      </c>
    </row>
    <row r="22" spans="1:4" ht="15.75">
      <c r="A22" s="3" t="s">
        <v>18</v>
      </c>
      <c r="B22" s="4">
        <v>40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256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8.6199999999999992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3073" r:id="rId3"/>
    <oleObject progId="Equation.3" shapeId="3074" r:id="rId4"/>
    <oleObject progId="Equation.3" shapeId="3075" r:id="rId5"/>
    <oleObject progId="Equation.3" shapeId="3076" r:id="rId6"/>
    <oleObject progId="Equation.3" shapeId="3077" r:id="rId7"/>
    <oleObject progId="Equation.3" shapeId="3078" r:id="rId8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B17" sqref="B17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450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1375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1675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2303125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300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900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1063</v>
      </c>
      <c r="C12" s="3" t="s">
        <v>7</v>
      </c>
    </row>
    <row r="13" spans="1:23" ht="15.75">
      <c r="A13" s="3" t="s">
        <v>14</v>
      </c>
      <c r="B13" s="3">
        <f>B7-B10-B11</f>
        <v>763</v>
      </c>
      <c r="C13" s="3" t="s">
        <v>7</v>
      </c>
    </row>
    <row r="14" spans="1:23" ht="18">
      <c r="A14" s="3" t="s">
        <v>49</v>
      </c>
      <c r="B14" s="3">
        <f>B4*1000/B6/B7</f>
        <v>0.19538670284938942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38.299999999999997</v>
      </c>
      <c r="C15" s="6" t="s">
        <v>7</v>
      </c>
    </row>
    <row r="16" spans="1:23" ht="15.75">
      <c r="A16" s="3" t="s">
        <v>18</v>
      </c>
      <c r="B16" s="4">
        <v>40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192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14.45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4097" r:id="rId3"/>
    <oleObject progId="Equation.3" shapeId="4098" r:id="rId4"/>
    <oleObject progId="Equation.3" shapeId="4099" r:id="rId5"/>
    <oleObject progId="Equation.3" shapeId="4100" r:id="rId6"/>
    <oleObject progId="Equation.3" shapeId="4101" r:id="rId7"/>
    <oleObject progId="Equation.3" shapeId="4102" r:id="rId8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base plate</vt:lpstr>
      <vt:lpstr>column cap</vt:lpstr>
      <vt:lpstr>base plate (2)</vt:lpstr>
      <vt:lpstr>column cap (2)</vt:lpstr>
      <vt:lpstr>Sheet2</vt:lpstr>
      <vt:lpstr>Sheet3</vt:lpstr>
      <vt:lpstr>'base plate'!Print_Area</vt:lpstr>
      <vt:lpstr>'base plate (2)'!Print_Area</vt:lpstr>
      <vt:lpstr>'column cap'!Print_Area</vt:lpstr>
      <vt:lpstr>'column cap (2)'!Print_Area</vt:lpstr>
      <vt:lpstr>'base plate (2)'!select_dia</vt:lpstr>
      <vt:lpstr>'column cap'!select_dia</vt:lpstr>
      <vt:lpstr>'column cap (2)'!select_dia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2015-09-27T06:09:01Z</dcterms:created>
  <dcterms:modified xsi:type="dcterms:W3CDTF">2015-10-09T09:13:00Z</dcterms:modified>
</cp:coreProperties>
</file>