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<sst xmlns="http://schemas.openxmlformats.org/spreadsheetml/2006/main" count="19" uniqueCount="16">
  <si>
    <t>WELD DESIGN SHEET</t>
  </si>
  <si>
    <t>SELECT</t>
  </si>
  <si>
    <t>GRADE OF STEEL : </t>
  </si>
  <si>
    <t>Fe490B</t>
  </si>
  <si>
    <t>Corresponding Fu and Fy ( Mpa ) :</t>
  </si>
  <si>
    <t>F.O.S</t>
  </si>
  <si>
    <t>-</t>
  </si>
  <si>
    <t>WELDING CONDITION: </t>
  </si>
  <si>
    <t>SHOP WELD</t>
  </si>
  <si>
    <t>SITE WELD</t>
  </si>
  <si>
    <t> MIN.THICKNESS OF MEMBER ( mm )</t>
  </si>
  <si>
    <t>MAXIMUM LOAD ( KNs) : </t>
  </si>
  <si>
    <t>Max Weld Size:</t>
  </si>
  <si>
    <t>WELD SIZE ( mm ) :</t>
  </si>
  <si>
    <t>EFF. THROAT THICKNESS: </t>
  </si>
  <si>
    <t>MIN LENGTH OF WELD (mm):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</si>
</sst>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1F497D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1"/>
      <color rgb="FF3F3F3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7CE"/>
      </patternFill>
    </fill>
    <fill>
      <patternFill patternType="solid">
        <fgColor rgb="FFFFC7CE"/>
        <bgColor rgb="FFFFCC99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false">
      <alignment horizontal="general" vertical="bottom" textRotation="0" wrapText="false" indent="0" shrinkToFit="false"/>
    </xf>
    <xf numFmtId="164" fontId="6" fillId="2" borderId="2" applyFont="true" applyBorder="tru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4" borderId="3" applyFont="true" applyBorder="tru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22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21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3" xfId="23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Heading 1" xfId="20" builtinId="53" customBuiltin="true"/>
    <cellStyle name="Excel Built-in Input" xfId="21" builtinId="53" customBuiltin="true"/>
    <cellStyle name="Excel Built-in Bad" xfId="22" builtinId="53" customBuiltin="true"/>
    <cellStyle name="Excel Built-in Output" xfId="23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1F497D"/>
      <rgbColor rgb="FF339966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6" activeCellId="0" sqref="A6"/>
    </sheetView>
  </sheetViews>
  <sheetFormatPr defaultRowHeight="15"/>
  <cols>
    <col collapsed="false" hidden="false" max="1" min="1" style="0" width="29.7287449392713"/>
    <col collapsed="false" hidden="false" max="2" min="2" style="0" width="15.8097165991903"/>
    <col collapsed="false" hidden="false" max="3" min="3" style="0" width="11.4251012145749"/>
    <col collapsed="false" hidden="false" max="7" min="4" style="0" width="8.5748987854251"/>
    <col collapsed="false" hidden="false" max="8" min="8" style="0" width="11.9959514170041"/>
    <col collapsed="false" hidden="false" max="9" min="9" style="0" width="9.1417004048583"/>
    <col collapsed="false" hidden="false" max="1025" min="10" style="0" width="8.5748987854251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2"/>
    </row>
    <row r="2" customFormat="false" ht="15" hidden="false" customHeight="true" outlineLevel="0" collapsed="false">
      <c r="A2" s="1"/>
      <c r="B2" s="1"/>
      <c r="C2" s="1"/>
      <c r="D2" s="1"/>
      <c r="E2" s="2"/>
    </row>
    <row r="3" customFormat="false" ht="15.75" hidden="false" customHeight="false" outlineLevel="0" collapsed="false">
      <c r="H3" s="0" t="s">
        <v>1</v>
      </c>
    </row>
    <row r="4" customFormat="false" ht="15" hidden="false" customHeight="false" outlineLevel="0" collapsed="false">
      <c r="A4" s="3" t="s">
        <v>2</v>
      </c>
      <c r="B4" s="4" t="s">
        <v>3</v>
      </c>
      <c r="C4" s="3"/>
      <c r="H4" s="0" t="s">
        <v>3</v>
      </c>
    </row>
    <row r="5" customFormat="false" ht="15" hidden="false" customHeight="false" outlineLevel="0" collapsed="false">
      <c r="A5" s="3" t="s">
        <v>4</v>
      </c>
      <c r="B5" s="5" t="n">
        <f aca="false">IF(B4=H4, 490, "-")</f>
        <v>490</v>
      </c>
      <c r="C5" s="5" t="n">
        <f aca="false">IF(B4=H4,350,"-")</f>
        <v>350</v>
      </c>
    </row>
    <row r="6" customFormat="false" ht="15" hidden="false" customHeight="false" outlineLevel="0" collapsed="false">
      <c r="A6" s="3"/>
      <c r="B6" s="3"/>
      <c r="C6" s="3" t="s">
        <v>5</v>
      </c>
      <c r="H6" s="0" t="s">
        <v>1</v>
      </c>
      <c r="I6" s="0" t="s">
        <v>6</v>
      </c>
    </row>
    <row r="7" customFormat="false" ht="15" hidden="false" customHeight="false" outlineLevel="0" collapsed="false">
      <c r="A7" s="3" t="s">
        <v>7</v>
      </c>
      <c r="B7" s="6" t="s">
        <v>8</v>
      </c>
      <c r="C7" s="7" t="n">
        <f aca="false">VLOOKUP(B7,H6:I8,2,)</f>
        <v>1.25</v>
      </c>
      <c r="H7" s="0" t="s">
        <v>8</v>
      </c>
      <c r="I7" s="0" t="n">
        <v>1.25</v>
      </c>
    </row>
    <row r="8" customFormat="false" ht="15" hidden="false" customHeight="false" outlineLevel="0" collapsed="false">
      <c r="C8" s="3"/>
      <c r="H8" s="0" t="s">
        <v>9</v>
      </c>
      <c r="I8" s="0" t="n">
        <v>1.5</v>
      </c>
    </row>
    <row r="9" customFormat="false" ht="15" hidden="false" customHeight="false" outlineLevel="0" collapsed="false">
      <c r="A9" s="3" t="s">
        <v>10</v>
      </c>
      <c r="B9" s="8" t="n">
        <v>10</v>
      </c>
      <c r="C9" s="3"/>
    </row>
    <row r="11" customFormat="false" ht="15" hidden="false" customHeight="false" outlineLevel="0" collapsed="false">
      <c r="A11" s="3" t="s">
        <v>11</v>
      </c>
      <c r="B11" s="8" t="n">
        <v>68</v>
      </c>
      <c r="C11" s="3"/>
    </row>
    <row r="12" customFormat="false" ht="15" hidden="false" customHeight="false" outlineLevel="0" collapsed="false">
      <c r="A12" s="3"/>
      <c r="C12" s="3" t="s">
        <v>12</v>
      </c>
    </row>
    <row r="13" customFormat="false" ht="15" hidden="false" customHeight="false" outlineLevel="0" collapsed="false">
      <c r="A13" s="3" t="s">
        <v>13</v>
      </c>
      <c r="B13" s="8" t="n">
        <v>5</v>
      </c>
      <c r="C13" s="5" t="n">
        <f aca="false">(B9-1.5)</f>
        <v>8.5</v>
      </c>
    </row>
    <row r="14" customFormat="false" ht="15" hidden="false" customHeight="false" outlineLevel="0" collapsed="false">
      <c r="A14" s="3"/>
      <c r="B14" s="3"/>
      <c r="C14" s="3"/>
    </row>
    <row r="15" customFormat="false" ht="15" hidden="false" customHeight="false" outlineLevel="0" collapsed="false">
      <c r="A15" s="3" t="s">
        <v>14</v>
      </c>
      <c r="B15" s="5" t="n">
        <f aca="false">(0.7*B13)</f>
        <v>3.5</v>
      </c>
      <c r="C15" s="3"/>
    </row>
    <row r="16" customFormat="false" ht="15" hidden="false" customHeight="false" outlineLevel="0" collapsed="false">
      <c r="A16" s="3"/>
      <c r="B16" s="3"/>
      <c r="C16" s="3"/>
    </row>
    <row r="17" customFormat="false" ht="15" hidden="false" customHeight="false" outlineLevel="0" collapsed="false">
      <c r="A17" s="3" t="s">
        <v>15</v>
      </c>
      <c r="B17" s="9" t="n">
        <f aca="false">(1000*B11*1.73*C7)/B15/B5</f>
        <v>85.7434402332362</v>
      </c>
      <c r="C17" s="3"/>
    </row>
  </sheetData>
  <mergeCells count="1">
    <mergeCell ref="A1:D2"/>
  </mergeCells>
  <dataValidations count="5">
    <dataValidation allowBlank="true" operator="between" showDropDown="false" showErrorMessage="true" showInputMessage="true" sqref="B13" type="decimal">
      <formula1>0</formula1>
      <formula2>50</formula2>
    </dataValidation>
    <dataValidation allowBlank="true" operator="between" showDropDown="false" showErrorMessage="true" showInputMessage="true" sqref="B11" type="decimal">
      <formula1>0</formula1>
      <formula2>100000</formula2>
    </dataValidation>
    <dataValidation allowBlank="true" operator="between" showDropDown="false" showErrorMessage="true" showInputMessage="true" sqref="B9" type="whole">
      <formula1>0</formula1>
      <formula2>100</formula2>
    </dataValidation>
    <dataValidation allowBlank="true" operator="between" showDropDown="false" showErrorMessage="true" showInputMessage="true" sqref="B4" type="list">
      <formula1>$H$3:$H$4</formula1>
      <formula2>0</formula2>
    </dataValidation>
    <dataValidation allowBlank="true" operator="between" showDropDown="false" showErrorMessage="true" showInputMessage="true" sqref="B7" type="list">
      <formula1>$H$6:$H$8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2931</TotalTime>
  <Application>LibreOffice/4.4.2.2$Linux_X86_64 LibreOffice_project/40m0$Build-2</Applicat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2015-10-03T05:36:35Z</dcterms:created>
  <dc:creator>HP</dc:creator>
  <dc:language>en-IN</dc:language>
  <cp:lastModifiedBy>H.S.Rai </cp:lastModifiedBy>
  <dcterms:modified xsi:type="dcterms:W3CDTF">2015-10-04T21:49:11Z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